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8180" yWindow="46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C3" i="1"/>
  <c r="E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G6" i="1"/>
  <c r="E6" i="1"/>
  <c r="C6" i="1"/>
  <c r="I21" i="1"/>
  <c r="G21" i="1"/>
  <c r="E21" i="1"/>
  <c r="C21" i="1"/>
  <c r="F21" i="1"/>
  <c r="H21" i="1"/>
  <c r="D21" i="1"/>
  <c r="B21" i="1"/>
  <c r="H3" i="1"/>
  <c r="F3" i="1"/>
  <c r="D3" i="1"/>
</calcChain>
</file>

<file path=xl/sharedStrings.xml><?xml version="1.0" encoding="utf-8"?>
<sst xmlns="http://schemas.openxmlformats.org/spreadsheetml/2006/main" count="34" uniqueCount="23">
  <si>
    <t>Applicants by Race/Ethnicity</t>
  </si>
  <si>
    <t>Total</t>
  </si>
  <si>
    <t>Male</t>
  </si>
  <si>
    <t>Female</t>
  </si>
  <si>
    <t>African American</t>
  </si>
  <si>
    <t>African American/American/Indian/White</t>
  </si>
  <si>
    <t>African American/Hispanic</t>
  </si>
  <si>
    <t>American Indian/Hispanic</t>
  </si>
  <si>
    <t>Alaska Native</t>
  </si>
  <si>
    <t>Asian</t>
  </si>
  <si>
    <t>Asian/Hispanic/White</t>
  </si>
  <si>
    <t>Asian/White</t>
  </si>
  <si>
    <t>Hispanic</t>
  </si>
  <si>
    <t>Hispanic/White</t>
  </si>
  <si>
    <t>Native Hawaiian/Other Pacific Islander</t>
  </si>
  <si>
    <t>White</t>
  </si>
  <si>
    <t>White/Latino</t>
  </si>
  <si>
    <t>Other</t>
  </si>
  <si>
    <t>Applicants by Gender</t>
  </si>
  <si>
    <t xml:space="preserve">UT Austin Astronomy Department REU Program: 2019 Frontier Research and Training in Astronomy for the 21st Century </t>
  </si>
  <si>
    <t>122 complete, 32 missing 1 letter, 13 missing other docs</t>
  </si>
  <si>
    <t>%</t>
  </si>
  <si>
    <t>White/Other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</si>
</sst>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0" fontId="0" fillId="0" borderId="3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10" fontId="0" fillId="0" borderId="6" xfId="0" applyNumberFormat="1" applyBorder="1" applyAlignment="1">
      <alignment horizontal="center" wrapText="1"/>
    </xf>
    <xf numFmtId="10" fontId="0" fillId="0" borderId="0" xfId="0" applyNumberFormat="1" applyAlignment="1">
      <alignment vertical="center"/>
    </xf>
    <xf numFmtId="10" fontId="0" fillId="0" borderId="0" xfId="0" applyNumberFormat="1"/>
    <xf numFmtId="0" fontId="1" fillId="3" borderId="1" xfId="0" applyFont="1" applyFill="1" applyBorder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3" sqref="F3"/>
    </sheetView>
  </sheetViews>
  <sheetFormatPr baseColWidth="10" defaultRowHeight="15" x14ac:dyDescent="0"/>
  <cols>
    <col min="1" max="1" width="19.83203125" style="5" customWidth="1"/>
    <col min="2" max="2" width="8.6640625" style="3" customWidth="1"/>
    <col min="3" max="3" width="9.33203125" style="3" customWidth="1"/>
    <col min="4" max="4" width="8.83203125" style="3" customWidth="1"/>
    <col min="5" max="5" width="8.6640625" style="3" customWidth="1"/>
    <col min="6" max="6" width="7.6640625" style="3" customWidth="1"/>
    <col min="7" max="7" width="10.1640625" style="3" customWidth="1"/>
    <col min="8" max="8" width="6.83203125" style="3" customWidth="1"/>
    <col min="9" max="9" width="8" style="3" customWidth="1"/>
  </cols>
  <sheetData>
    <row r="1" spans="1:9">
      <c r="A1" s="22" t="s">
        <v>19</v>
      </c>
      <c r="B1" s="22"/>
      <c r="C1" s="22"/>
      <c r="D1" s="22"/>
      <c r="E1" s="22"/>
      <c r="F1" s="22"/>
      <c r="G1" s="22"/>
      <c r="H1" s="22"/>
      <c r="I1" s="22"/>
    </row>
    <row r="2" spans="1:9">
      <c r="A2" s="2" t="s">
        <v>18</v>
      </c>
      <c r="B2" s="4" t="s">
        <v>1</v>
      </c>
      <c r="C2" s="4" t="s">
        <v>2</v>
      </c>
      <c r="D2" s="4" t="s">
        <v>21</v>
      </c>
      <c r="E2" s="4" t="s">
        <v>3</v>
      </c>
      <c r="F2" s="4" t="s">
        <v>21</v>
      </c>
      <c r="G2" s="4" t="s">
        <v>17</v>
      </c>
      <c r="H2" s="4" t="s">
        <v>21</v>
      </c>
      <c r="I2" s="12"/>
    </row>
    <row r="3" spans="1:9" s="9" customFormat="1" ht="54" customHeight="1">
      <c r="A3" s="6" t="s">
        <v>20</v>
      </c>
      <c r="B3" s="7">
        <v>167</v>
      </c>
      <c r="C3" s="7">
        <f>D21</f>
        <v>89</v>
      </c>
      <c r="D3" s="8">
        <f>C3/B3</f>
        <v>0.53293413173652693</v>
      </c>
      <c r="E3" s="7">
        <f>F21</f>
        <v>75</v>
      </c>
      <c r="F3" s="8">
        <f>E3/B3</f>
        <v>0.44910179640718562</v>
      </c>
      <c r="G3" s="7">
        <f>H21</f>
        <v>3</v>
      </c>
      <c r="H3" s="8">
        <f>G3/B3</f>
        <v>1.7964071856287425E-2</v>
      </c>
      <c r="I3" s="13"/>
    </row>
    <row r="4" spans="1:9" s="9" customFormat="1" ht="21" customHeight="1">
      <c r="A4" s="6"/>
      <c r="B4" s="1"/>
      <c r="C4" s="7"/>
      <c r="D4" s="7"/>
      <c r="E4" s="8"/>
      <c r="F4" s="7"/>
      <c r="G4" s="8"/>
      <c r="H4" s="7"/>
      <c r="I4" s="8"/>
    </row>
    <row r="5" spans="1:9" s="9" customFormat="1" ht="30">
      <c r="A5" s="10" t="s">
        <v>0</v>
      </c>
      <c r="B5" s="11" t="s">
        <v>1</v>
      </c>
      <c r="C5" s="11" t="s">
        <v>21</v>
      </c>
      <c r="D5" s="11" t="s">
        <v>2</v>
      </c>
      <c r="E5" s="11" t="s">
        <v>21</v>
      </c>
      <c r="F5" s="11" t="s">
        <v>3</v>
      </c>
      <c r="G5" s="11" t="s">
        <v>21</v>
      </c>
      <c r="H5" s="11" t="s">
        <v>17</v>
      </c>
      <c r="I5" s="11" t="s">
        <v>21</v>
      </c>
    </row>
    <row r="6" spans="1:9" s="9" customFormat="1">
      <c r="A6" s="6" t="s">
        <v>4</v>
      </c>
      <c r="B6" s="7">
        <v>8</v>
      </c>
      <c r="C6" s="8">
        <f>B6/B3</f>
        <v>4.790419161676647E-2</v>
      </c>
      <c r="D6" s="7">
        <v>5</v>
      </c>
      <c r="E6" s="8">
        <f>D6/B3</f>
        <v>2.9940119760479042E-2</v>
      </c>
      <c r="F6" s="7">
        <v>3</v>
      </c>
      <c r="G6" s="8">
        <f>F6/B3</f>
        <v>1.7964071856287425E-2</v>
      </c>
      <c r="H6" s="7">
        <v>0</v>
      </c>
      <c r="I6" s="8">
        <f>H6/B3</f>
        <v>0</v>
      </c>
    </row>
    <row r="7" spans="1:9" s="9" customFormat="1" ht="45">
      <c r="A7" s="6" t="s">
        <v>5</v>
      </c>
      <c r="B7" s="7">
        <v>1</v>
      </c>
      <c r="C7" s="8">
        <f>B7/B3</f>
        <v>5.9880239520958087E-3</v>
      </c>
      <c r="D7" s="7">
        <v>0</v>
      </c>
      <c r="E7" s="8">
        <f>D7/B3</f>
        <v>0</v>
      </c>
      <c r="F7" s="7">
        <v>1</v>
      </c>
      <c r="G7" s="8">
        <f>F7/B3</f>
        <v>5.9880239520958087E-3</v>
      </c>
      <c r="H7" s="7">
        <v>0</v>
      </c>
      <c r="I7" s="8">
        <f>H7/B3</f>
        <v>0</v>
      </c>
    </row>
    <row r="8" spans="1:9" s="9" customFormat="1" ht="30">
      <c r="A8" s="6" t="s">
        <v>6</v>
      </c>
      <c r="B8" s="7">
        <v>1</v>
      </c>
      <c r="C8" s="8">
        <f>B8/B3</f>
        <v>5.9880239520958087E-3</v>
      </c>
      <c r="D8" s="7">
        <v>0</v>
      </c>
      <c r="E8" s="8">
        <f>D8/B3</f>
        <v>0</v>
      </c>
      <c r="F8" s="7">
        <v>1</v>
      </c>
      <c r="G8" s="8">
        <f>F8/B3</f>
        <v>5.9880239520958087E-3</v>
      </c>
      <c r="H8" s="7">
        <v>0</v>
      </c>
      <c r="I8" s="8">
        <f>H8/B3</f>
        <v>0</v>
      </c>
    </row>
    <row r="9" spans="1:9" s="9" customFormat="1" ht="30">
      <c r="A9" s="6" t="s">
        <v>7</v>
      </c>
      <c r="B9" s="7">
        <v>1</v>
      </c>
      <c r="C9" s="8">
        <f>B9/B3</f>
        <v>5.9880239520958087E-3</v>
      </c>
      <c r="D9" s="7">
        <v>0</v>
      </c>
      <c r="E9" s="8">
        <f>D9/B3</f>
        <v>0</v>
      </c>
      <c r="F9" s="7">
        <v>1</v>
      </c>
      <c r="G9" s="8">
        <f>F9/B3</f>
        <v>5.9880239520958087E-3</v>
      </c>
      <c r="H9" s="7">
        <v>0</v>
      </c>
      <c r="I9" s="8">
        <f>H9/B3</f>
        <v>0</v>
      </c>
    </row>
    <row r="10" spans="1:9" s="9" customFormat="1">
      <c r="A10" s="6" t="s">
        <v>8</v>
      </c>
      <c r="B10" s="7">
        <v>0</v>
      </c>
      <c r="C10" s="8">
        <f>B10/B3</f>
        <v>0</v>
      </c>
      <c r="D10" s="7">
        <v>0</v>
      </c>
      <c r="E10" s="8">
        <f>D10/B3</f>
        <v>0</v>
      </c>
      <c r="F10" s="7">
        <v>0</v>
      </c>
      <c r="G10" s="8">
        <f>F10/B3</f>
        <v>0</v>
      </c>
      <c r="H10" s="7">
        <v>0</v>
      </c>
      <c r="I10" s="8">
        <f>H10/B3</f>
        <v>0</v>
      </c>
    </row>
    <row r="11" spans="1:9" s="9" customFormat="1">
      <c r="A11" s="6" t="s">
        <v>9</v>
      </c>
      <c r="B11" s="7">
        <v>8</v>
      </c>
      <c r="C11" s="8">
        <f>B11/B3</f>
        <v>4.790419161676647E-2</v>
      </c>
      <c r="D11" s="7">
        <v>3</v>
      </c>
      <c r="E11" s="8">
        <f>D11/B3</f>
        <v>1.7964071856287425E-2</v>
      </c>
      <c r="F11" s="7">
        <v>5</v>
      </c>
      <c r="G11" s="8">
        <f>F11/B3</f>
        <v>2.9940119760479042E-2</v>
      </c>
      <c r="H11" s="7">
        <v>0</v>
      </c>
      <c r="I11" s="8">
        <f>H11/B3</f>
        <v>0</v>
      </c>
    </row>
    <row r="12" spans="1:9" s="9" customFormat="1">
      <c r="A12" s="6" t="s">
        <v>10</v>
      </c>
      <c r="B12" s="7">
        <v>1</v>
      </c>
      <c r="C12" s="8">
        <f>B12/B3</f>
        <v>5.9880239520958087E-3</v>
      </c>
      <c r="D12" s="7">
        <v>1</v>
      </c>
      <c r="E12" s="8">
        <f>D12/B3</f>
        <v>5.9880239520958087E-3</v>
      </c>
      <c r="F12" s="7">
        <v>0</v>
      </c>
      <c r="G12" s="8">
        <f>F12/B3</f>
        <v>0</v>
      </c>
      <c r="H12" s="7">
        <v>0</v>
      </c>
      <c r="I12" s="8">
        <f>H12/B3</f>
        <v>0</v>
      </c>
    </row>
    <row r="13" spans="1:9" s="9" customFormat="1">
      <c r="A13" s="6" t="s">
        <v>11</v>
      </c>
      <c r="B13" s="7">
        <v>7</v>
      </c>
      <c r="C13" s="8">
        <f>B13/B3</f>
        <v>4.1916167664670656E-2</v>
      </c>
      <c r="D13" s="7">
        <v>4</v>
      </c>
      <c r="E13" s="8">
        <f>D13/B3</f>
        <v>2.3952095808383235E-2</v>
      </c>
      <c r="F13" s="7">
        <v>3</v>
      </c>
      <c r="G13" s="8">
        <f>F13/B3</f>
        <v>1.7964071856287425E-2</v>
      </c>
      <c r="H13" s="7">
        <v>0</v>
      </c>
      <c r="I13" s="8">
        <f>H13/B3</f>
        <v>0</v>
      </c>
    </row>
    <row r="14" spans="1:9" s="9" customFormat="1">
      <c r="A14" s="6" t="s">
        <v>12</v>
      </c>
      <c r="B14" s="7">
        <v>16</v>
      </c>
      <c r="C14" s="8">
        <f>B14/B3</f>
        <v>9.580838323353294E-2</v>
      </c>
      <c r="D14" s="7">
        <v>9</v>
      </c>
      <c r="E14" s="8">
        <f>D14/B3</f>
        <v>5.3892215568862277E-2</v>
      </c>
      <c r="F14" s="7">
        <v>7</v>
      </c>
      <c r="G14" s="8">
        <f>F14/B3</f>
        <v>4.1916167664670656E-2</v>
      </c>
      <c r="H14" s="7">
        <v>0</v>
      </c>
      <c r="I14" s="8">
        <f>H14/B3</f>
        <v>0</v>
      </c>
    </row>
    <row r="15" spans="1:9" s="9" customFormat="1">
      <c r="A15" s="6" t="s">
        <v>13</v>
      </c>
      <c r="B15" s="7">
        <v>13</v>
      </c>
      <c r="C15" s="8">
        <f>B15/B3</f>
        <v>7.7844311377245512E-2</v>
      </c>
      <c r="D15" s="7">
        <v>6</v>
      </c>
      <c r="E15" s="8">
        <f>D15/B3</f>
        <v>3.5928143712574849E-2</v>
      </c>
      <c r="F15" s="7">
        <v>7</v>
      </c>
      <c r="G15" s="8">
        <f>F15/B3</f>
        <v>4.1916167664670656E-2</v>
      </c>
      <c r="H15" s="7">
        <v>0</v>
      </c>
      <c r="I15" s="8">
        <f>H15/B3</f>
        <v>0</v>
      </c>
    </row>
    <row r="16" spans="1:9" s="9" customFormat="1" ht="45">
      <c r="A16" s="6" t="s">
        <v>14</v>
      </c>
      <c r="B16" s="7">
        <v>0</v>
      </c>
      <c r="C16" s="8">
        <f>B16/B3</f>
        <v>0</v>
      </c>
      <c r="D16" s="7">
        <v>0</v>
      </c>
      <c r="E16" s="8">
        <f>D16/B3</f>
        <v>0</v>
      </c>
      <c r="F16" s="7">
        <v>0</v>
      </c>
      <c r="G16" s="8">
        <f>F16/B3</f>
        <v>0</v>
      </c>
      <c r="H16" s="7">
        <v>0</v>
      </c>
      <c r="I16" s="8">
        <f>H16/B3</f>
        <v>0</v>
      </c>
    </row>
    <row r="17" spans="1:11" s="9" customFormat="1">
      <c r="A17" s="6" t="s">
        <v>22</v>
      </c>
      <c r="B17" s="7">
        <v>2</v>
      </c>
      <c r="C17" s="8">
        <f>B17/B3</f>
        <v>1.1976047904191617E-2</v>
      </c>
      <c r="D17" s="7">
        <v>1</v>
      </c>
      <c r="E17" s="8">
        <f>D17/B3</f>
        <v>5.9880239520958087E-3</v>
      </c>
      <c r="F17" s="7">
        <v>1</v>
      </c>
      <c r="G17" s="8">
        <f>F17/B3</f>
        <v>5.9880239520958087E-3</v>
      </c>
      <c r="H17" s="7">
        <v>0</v>
      </c>
      <c r="I17" s="8">
        <f>H17/B3</f>
        <v>0</v>
      </c>
    </row>
    <row r="18" spans="1:11" s="9" customFormat="1">
      <c r="A18" s="6" t="s">
        <v>15</v>
      </c>
      <c r="B18" s="7">
        <v>105</v>
      </c>
      <c r="C18" s="8">
        <f>B18/B3</f>
        <v>0.62874251497005984</v>
      </c>
      <c r="D18" s="7">
        <v>59</v>
      </c>
      <c r="E18" s="8">
        <f>D18/B3</f>
        <v>0.3532934131736527</v>
      </c>
      <c r="F18" s="7">
        <v>43</v>
      </c>
      <c r="G18" s="8">
        <f>F18/B3</f>
        <v>0.25748502994011974</v>
      </c>
      <c r="H18" s="7">
        <v>3</v>
      </c>
      <c r="I18" s="8">
        <f>H18/B3</f>
        <v>1.7964071856287425E-2</v>
      </c>
    </row>
    <row r="19" spans="1:11" s="9" customFormat="1">
      <c r="A19" s="6" t="s">
        <v>16</v>
      </c>
      <c r="B19" s="7">
        <v>1</v>
      </c>
      <c r="C19" s="8">
        <f>B19/B3</f>
        <v>5.9880239520958087E-3</v>
      </c>
      <c r="D19" s="7">
        <v>1</v>
      </c>
      <c r="E19" s="8">
        <f>D19/B3</f>
        <v>5.9880239520958087E-3</v>
      </c>
      <c r="F19" s="7">
        <v>0</v>
      </c>
      <c r="G19" s="8">
        <f>F19/B3</f>
        <v>0</v>
      </c>
      <c r="H19" s="7">
        <v>0</v>
      </c>
      <c r="I19" s="8">
        <f>H19/B3</f>
        <v>0</v>
      </c>
    </row>
    <row r="20" spans="1:11" s="9" customFormat="1" ht="16" thickBot="1">
      <c r="A20" s="6" t="s">
        <v>17</v>
      </c>
      <c r="B20" s="14">
        <v>3</v>
      </c>
      <c r="C20" s="8">
        <f>B20/B3</f>
        <v>1.7964071856287425E-2</v>
      </c>
      <c r="D20" s="14">
        <v>0</v>
      </c>
      <c r="E20" s="16">
        <f>D20/B3</f>
        <v>0</v>
      </c>
      <c r="F20" s="14">
        <v>3</v>
      </c>
      <c r="G20" s="16">
        <f>F20/B3</f>
        <v>1.7964071856287425E-2</v>
      </c>
      <c r="H20" s="14">
        <v>0</v>
      </c>
      <c r="I20" s="16">
        <f>H20/B3</f>
        <v>0</v>
      </c>
      <c r="K20" s="20"/>
    </row>
    <row r="21" spans="1:11" ht="16" thickBot="1">
      <c r="B21" s="15">
        <f t="shared" ref="B21:I21" si="0">SUM(B6:B20)</f>
        <v>167</v>
      </c>
      <c r="C21" s="17">
        <f t="shared" si="0"/>
        <v>1</v>
      </c>
      <c r="D21" s="15">
        <f t="shared" si="0"/>
        <v>89</v>
      </c>
      <c r="E21" s="18">
        <f t="shared" si="0"/>
        <v>0.53293413173652704</v>
      </c>
      <c r="F21" s="15">
        <f t="shared" si="0"/>
        <v>75</v>
      </c>
      <c r="G21" s="18">
        <f t="shared" si="0"/>
        <v>0.44910179640718556</v>
      </c>
      <c r="H21" s="15">
        <f t="shared" si="0"/>
        <v>3</v>
      </c>
      <c r="I21" s="19">
        <f t="shared" si="0"/>
        <v>1.7964071856287425E-2</v>
      </c>
      <c r="K21" s="21"/>
    </row>
  </sheetData>
  <mergeCells count="1">
    <mergeCell ref="A1:I1"/>
  </mergeCells>
  <pageMargins left="0.7" right="0.7" top="0.75" bottom="0.75" header="0.3" footer="0.3"/>
  <pageSetup orientation="portrait" horizontalDpi="4294967292" verticalDpi="4294967292"/>
  <ignoredErrors>
    <ignoredError sqref="D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Medina, James R</dc:creator>
  <cp:lastModifiedBy>Mary Lindholm</cp:lastModifiedBy>
  <dcterms:created xsi:type="dcterms:W3CDTF">2019-02-20T21:31:57Z</dcterms:created>
  <dcterms:modified xsi:type="dcterms:W3CDTF">2019-02-26T15:33:05Z</dcterms:modified>
</cp:coreProperties>
</file>